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RESEARCH&amp;OTHER_PROJECTS\_CURRENT_PROJECTS\Eurasia Barometer_EAB\Implementation\DATA\"/>
    </mc:Choice>
  </mc:AlternateContent>
  <bookViews>
    <workbookView xWindow="0" yWindow="0" windowWidth="24000" windowHeight="9735"/>
  </bookViews>
  <sheets>
    <sheet name="stats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9" l="1"/>
  <c r="E20" i="9" s="1"/>
  <c r="F27" i="9" l="1"/>
  <c r="F25" i="9"/>
  <c r="F23" i="9"/>
  <c r="F21" i="9"/>
  <c r="E27" i="9"/>
  <c r="E25" i="9"/>
  <c r="E23" i="9"/>
  <c r="E21" i="9"/>
  <c r="E19" i="9"/>
  <c r="F26" i="9"/>
  <c r="F24" i="9"/>
  <c r="F22" i="9"/>
  <c r="F20" i="9"/>
  <c r="F19" i="9"/>
  <c r="E26" i="9"/>
  <c r="E24" i="9"/>
  <c r="E22" i="9"/>
  <c r="P15" i="9"/>
  <c r="Q4" i="9" s="1"/>
  <c r="P14" i="9"/>
  <c r="P13" i="9"/>
  <c r="P12" i="9"/>
  <c r="P11" i="9"/>
  <c r="P10" i="9"/>
  <c r="P9" i="9"/>
  <c r="P8" i="9"/>
  <c r="P7" i="9"/>
  <c r="P6" i="9"/>
  <c r="P5" i="9"/>
  <c r="P4" i="9"/>
  <c r="P3" i="9"/>
  <c r="F15" i="9"/>
  <c r="I5" i="9" s="1"/>
  <c r="F4" i="9"/>
  <c r="F5" i="9"/>
  <c r="F6" i="9"/>
  <c r="F7" i="9"/>
  <c r="F8" i="9"/>
  <c r="F9" i="9"/>
  <c r="F10" i="9"/>
  <c r="F11" i="9"/>
  <c r="F12" i="9"/>
  <c r="F13" i="9"/>
  <c r="F14" i="9"/>
  <c r="F3" i="9"/>
  <c r="S8" i="9" l="1"/>
  <c r="Q3" i="9"/>
  <c r="R6" i="9"/>
  <c r="Q14" i="9"/>
  <c r="R12" i="9"/>
  <c r="R10" i="9"/>
  <c r="R3" i="9"/>
  <c r="S13" i="9"/>
  <c r="S11" i="9"/>
  <c r="Q10" i="9"/>
  <c r="R8" i="9"/>
  <c r="Q6" i="9"/>
  <c r="H8" i="9"/>
  <c r="S3" i="9"/>
  <c r="Q13" i="9"/>
  <c r="R11" i="9"/>
  <c r="S9" i="9"/>
  <c r="S7" i="9"/>
  <c r="Q5" i="9"/>
  <c r="R14" i="9"/>
  <c r="S12" i="9"/>
  <c r="Q11" i="9"/>
  <c r="Q9" i="9"/>
  <c r="R7" i="9"/>
  <c r="S4" i="9"/>
  <c r="Q7" i="9"/>
  <c r="S5" i="9"/>
  <c r="R4" i="9"/>
  <c r="S14" i="9"/>
  <c r="R13" i="9"/>
  <c r="Q12" i="9"/>
  <c r="S10" i="9"/>
  <c r="R9" i="9"/>
  <c r="Q8" i="9"/>
  <c r="S6" i="9"/>
  <c r="R5" i="9"/>
  <c r="G8" i="9"/>
  <c r="H12" i="9"/>
  <c r="H4" i="9"/>
  <c r="I8" i="9"/>
  <c r="I11" i="9"/>
  <c r="G12" i="9"/>
  <c r="G4" i="9"/>
  <c r="I12" i="9"/>
  <c r="I4" i="9"/>
  <c r="G3" i="9"/>
  <c r="G11" i="9"/>
  <c r="G7" i="9"/>
  <c r="H3" i="9"/>
  <c r="H11" i="9"/>
  <c r="H7" i="9"/>
  <c r="I3" i="9"/>
  <c r="I7" i="9"/>
  <c r="G14" i="9"/>
  <c r="G10" i="9"/>
  <c r="G6" i="9"/>
  <c r="H14" i="9"/>
  <c r="H10" i="9"/>
  <c r="H6" i="9"/>
  <c r="I14" i="9"/>
  <c r="I10" i="9"/>
  <c r="I6" i="9"/>
  <c r="G13" i="9"/>
  <c r="G9" i="9"/>
  <c r="G5" i="9"/>
  <c r="H13" i="9"/>
  <c r="H9" i="9"/>
  <c r="H5" i="9"/>
  <c r="I13" i="9"/>
  <c r="I9" i="9"/>
  <c r="G15" i="9" l="1"/>
  <c r="S15" i="9"/>
  <c r="H15" i="9"/>
  <c r="I15" i="9"/>
  <c r="R15" i="9"/>
  <c r="Q15" i="9" l="1"/>
</calcChain>
</file>

<file path=xl/sharedStrings.xml><?xml version="1.0" encoding="utf-8"?>
<sst xmlns="http://schemas.openxmlformats.org/spreadsheetml/2006/main" count="66" uniqueCount="19">
  <si>
    <t>Total</t>
  </si>
  <si>
    <t xml:space="preserve">Yerevan </t>
  </si>
  <si>
    <t>Age Group</t>
  </si>
  <si>
    <t>Male</t>
  </si>
  <si>
    <t>Female</t>
  </si>
  <si>
    <t xml:space="preserve">Urban </t>
  </si>
  <si>
    <t xml:space="preserve">Rural </t>
  </si>
  <si>
    <t>18-35</t>
  </si>
  <si>
    <t>36-55</t>
  </si>
  <si>
    <t>56+</t>
  </si>
  <si>
    <t>Yerevan</t>
  </si>
  <si>
    <t xml:space="preserve">Secondary </t>
  </si>
  <si>
    <t xml:space="preserve">Technical/vocational </t>
  </si>
  <si>
    <t xml:space="preserve">Education </t>
  </si>
  <si>
    <t xml:space="preserve">Survey Data </t>
  </si>
  <si>
    <t xml:space="preserve">Source: Labor Force Survey, 2019, weighted data, adult (18+) population </t>
  </si>
  <si>
    <t xml:space="preserve">Less than complete secondary </t>
  </si>
  <si>
    <t>Higher (completed)</t>
  </si>
  <si>
    <t xml:space="preserve">Source: NSS, January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</si>
</sst>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##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  <charset val="204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0" fontId="3" fillId="0" borderId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13" fillId="8" borderId="3" applyNumberFormat="0" applyAlignment="0" applyProtection="0"/>
    <xf numFmtId="0" fontId="14" fillId="21" borderId="9" applyNumberFormat="0" applyAlignment="0" applyProtection="0"/>
    <xf numFmtId="0" fontId="15" fillId="21" borderId="3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22" borderId="4" applyNumberFormat="0" applyAlignment="0" applyProtection="0"/>
    <xf numFmtId="0" fontId="6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5" fillId="0" borderId="0"/>
    <xf numFmtId="0" fontId="11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2" fillId="24" borderId="2" applyNumberFormat="0" applyFont="0" applyAlignment="0" applyProtection="0"/>
    <xf numFmtId="0" fontId="16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5" borderId="0" applyNumberFormat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8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1" fillId="0" borderId="1" xfId="0" applyFont="1" applyBorder="1"/>
    <xf numFmtId="0" fontId="25" fillId="0" borderId="1" xfId="1" applyFont="1" applyFill="1" applyBorder="1"/>
    <xf numFmtId="0" fontId="25" fillId="0" borderId="1" xfId="1" applyFont="1" applyBorder="1"/>
    <xf numFmtId="164" fontId="2" fillId="0" borderId="1" xfId="50" applyNumberFormat="1" applyFont="1" applyBorder="1"/>
    <xf numFmtId="164" fontId="2" fillId="0" borderId="1" xfId="50" applyNumberFormat="1" applyFont="1" applyFill="1" applyBorder="1"/>
    <xf numFmtId="9" fontId="2" fillId="0" borderId="1" xfId="50" applyFont="1" applyBorder="1"/>
    <xf numFmtId="0" fontId="0" fillId="0" borderId="0" xfId="0" applyFont="1"/>
    <xf numFmtId="9" fontId="0" fillId="0" borderId="1" xfId="50" applyFont="1" applyBorder="1"/>
    <xf numFmtId="0" fontId="0" fillId="0" borderId="1" xfId="0" applyFill="1" applyBorder="1"/>
    <xf numFmtId="0" fontId="0" fillId="0" borderId="11" xfId="0" applyBorder="1"/>
    <xf numFmtId="0" fontId="1" fillId="0" borderId="11" xfId="0" applyFont="1" applyBorder="1"/>
    <xf numFmtId="0" fontId="25" fillId="0" borderId="14" xfId="1" applyFont="1" applyFill="1" applyBorder="1"/>
    <xf numFmtId="165" fontId="27" fillId="0" borderId="1" xfId="51" applyNumberFormat="1" applyFont="1" applyBorder="1" applyAlignment="1">
      <alignment horizontal="right" vertical="center"/>
    </xf>
    <xf numFmtId="165" fontId="2" fillId="0" borderId="13" xfId="1" applyNumberFormat="1" applyFont="1" applyBorder="1"/>
    <xf numFmtId="0" fontId="25" fillId="0" borderId="13" xfId="1" applyFont="1" applyFill="1" applyBorder="1"/>
    <xf numFmtId="165" fontId="27" fillId="0" borderId="1" xfId="51" applyNumberFormat="1" applyFont="1" applyFill="1" applyBorder="1" applyAlignment="1">
      <alignment horizontal="right" vertical="center"/>
    </xf>
    <xf numFmtId="165" fontId="2" fillId="0" borderId="13" xfId="1" applyNumberFormat="1" applyFont="1" applyFill="1" applyBorder="1"/>
    <xf numFmtId="0" fontId="0" fillId="0" borderId="11" xfId="0" applyFill="1" applyBorder="1"/>
    <xf numFmtId="0" fontId="1" fillId="0" borderId="1" xfId="0" applyFont="1" applyFill="1" applyBorder="1"/>
    <xf numFmtId="9" fontId="26" fillId="0" borderId="1" xfId="50" applyFont="1" applyFill="1" applyBorder="1"/>
    <xf numFmtId="9" fontId="1" fillId="0" borderId="1" xfId="50" applyFont="1" applyBorder="1"/>
    <xf numFmtId="0" fontId="2" fillId="0" borderId="1" xfId="0" applyFont="1" applyFill="1" applyBorder="1"/>
    <xf numFmtId="0" fontId="23" fillId="0" borderId="1" xfId="0" applyFont="1" applyFill="1" applyBorder="1" applyAlignment="1">
      <alignment vertical="center"/>
    </xf>
    <xf numFmtId="0" fontId="1" fillId="0" borderId="0" xfId="0" applyFont="1"/>
    <xf numFmtId="0" fontId="25" fillId="0" borderId="1" xfId="1" applyFont="1" applyFill="1" applyBorder="1"/>
    <xf numFmtId="0" fontId="25" fillId="0" borderId="1" xfId="1" applyFont="1" applyBorder="1"/>
    <xf numFmtId="0" fontId="28" fillId="2" borderId="1" xfId="52" applyFill="1" applyBorder="1" applyAlignment="1">
      <alignment horizontal="center"/>
    </xf>
    <xf numFmtId="0" fontId="28" fillId="2" borderId="11" xfId="52" applyFill="1" applyBorder="1" applyAlignment="1">
      <alignment horizontal="center"/>
    </xf>
    <xf numFmtId="0" fontId="28" fillId="2" borderId="12" xfId="52" applyFill="1" applyBorder="1" applyAlignment="1">
      <alignment horizontal="center"/>
    </xf>
    <xf numFmtId="0" fontId="28" fillId="2" borderId="13" xfId="52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</cellXfs>
  <cellStyles count="53">
    <cellStyle name="20% - Акцент1" xfId="3"/>
    <cellStyle name="20% - Акцент2" xfId="4"/>
    <cellStyle name="20% - Акцент3" xfId="5"/>
    <cellStyle name="20% - Акцент4" xfId="6"/>
    <cellStyle name="20% - Акцент5" xfId="7"/>
    <cellStyle name="20% - Акцент6" xfId="8"/>
    <cellStyle name="40% - Акцент1" xfId="9"/>
    <cellStyle name="40% - Акцент2" xfId="10"/>
    <cellStyle name="40% - Акцент3" xfId="11"/>
    <cellStyle name="40% - Акцент4" xfId="12"/>
    <cellStyle name="40% - Акцент5" xfId="13"/>
    <cellStyle name="40% - Акцент6" xfId="14"/>
    <cellStyle name="60% - Акцент1" xfId="15"/>
    <cellStyle name="60% - Акцент2" xfId="16"/>
    <cellStyle name="60% - Акцент3" xfId="17"/>
    <cellStyle name="60% - Акцент4" xfId="18"/>
    <cellStyle name="60% - Акцент5" xfId="19"/>
    <cellStyle name="60% - Акцент6" xfId="20"/>
    <cellStyle name="Hyperlink" xfId="52" builtinId="8"/>
    <cellStyle name="Normal" xfId="0" builtinId="0"/>
    <cellStyle name="Normal 2" xfId="2"/>
    <cellStyle name="Normal 2 2" xfId="21"/>
    <cellStyle name="Normal 3" xfId="22"/>
    <cellStyle name="Normal 4" xfId="23"/>
    <cellStyle name="Normal 5" xfId="24"/>
    <cellStyle name="Normal 6" xfId="25"/>
    <cellStyle name="Normal_MAAC_p_coeff_26_dec" xfId="1"/>
    <cellStyle name="Normal_P-coef" xfId="51"/>
    <cellStyle name="Percent" xfId="50" builtinId="5"/>
    <cellStyle name="Акцент1" xfId="26"/>
    <cellStyle name="Акцент2" xfId="27"/>
    <cellStyle name="Акцент3" xfId="28"/>
    <cellStyle name="Акцент4" xfId="29"/>
    <cellStyle name="Акцент5" xfId="30"/>
    <cellStyle name="Акцент6" xfId="31"/>
    <cellStyle name="Ввод " xfId="32"/>
    <cellStyle name="Вывод" xfId="33"/>
    <cellStyle name="Вычисление" xfId="34"/>
    <cellStyle name="Заголовок 1" xfId="35"/>
    <cellStyle name="Заголовок 2" xfId="36"/>
    <cellStyle name="Заголовок 3" xfId="37"/>
    <cellStyle name="Заголовок 4" xfId="38"/>
    <cellStyle name="Итог" xfId="39"/>
    <cellStyle name="Контрольная ячейка" xfId="40"/>
    <cellStyle name="Название" xfId="41"/>
    <cellStyle name="Нейтральный" xfId="42"/>
    <cellStyle name="Обычный_2010_Dist_HHs_and_ Selected_Clasters-FLASH" xfId="43"/>
    <cellStyle name="Плохой" xfId="44"/>
    <cellStyle name="Пояснение" xfId="45"/>
    <cellStyle name="Примечание" xfId="46"/>
    <cellStyle name="Связанная ячейка" xfId="47"/>
    <cellStyle name="Текст предупреждения" xfId="48"/>
    <cellStyle name="Хороший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rmstat.am/en/?nid=212" TargetMode="External"/><Relationship Id="rId1" Type="http://schemas.openxmlformats.org/officeDocument/2006/relationships/hyperlink" Target="https://armstat.am/en/?nid=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workbookViewId="0">
      <selection activeCell="L26" sqref="L26"/>
    </sheetView>
  </sheetViews>
  <sheetFormatPr defaultColWidth="9.140625" defaultRowHeight="15"/>
  <cols>
    <col min="1" max="1" width="9.140625" style="1"/>
    <col min="2" max="2" width="16.7109375" style="1" customWidth="1"/>
    <col min="3" max="15" width="9.140625" style="1"/>
    <col min="16" max="16" width="8.85546875" style="1" customWidth="1"/>
    <col min="17" max="19" width="9.140625" style="1"/>
    <col min="20" max="20" width="21.85546875" style="1" customWidth="1"/>
    <col min="21" max="16384" width="9.140625" style="1"/>
  </cols>
  <sheetData>
    <row r="1" spans="1:22">
      <c r="A1" s="30" t="s">
        <v>15</v>
      </c>
      <c r="B1" s="31"/>
      <c r="C1" s="31"/>
      <c r="D1" s="31"/>
      <c r="E1" s="31"/>
      <c r="F1" s="31"/>
      <c r="G1" s="31"/>
      <c r="H1" s="31"/>
      <c r="I1" s="32"/>
      <c r="K1" s="33" t="s">
        <v>14</v>
      </c>
      <c r="L1" s="34"/>
      <c r="M1" s="34"/>
      <c r="N1" s="34"/>
      <c r="O1" s="34"/>
      <c r="P1" s="34"/>
      <c r="Q1" s="34"/>
      <c r="R1" s="34"/>
      <c r="S1" s="35"/>
    </row>
    <row r="2" spans="1:22">
      <c r="A2" s="5"/>
      <c r="B2" s="4" t="s">
        <v>13</v>
      </c>
      <c r="C2" s="14" t="s">
        <v>7</v>
      </c>
      <c r="D2" s="14" t="s">
        <v>8</v>
      </c>
      <c r="E2" s="14" t="s">
        <v>9</v>
      </c>
      <c r="F2" s="5" t="s">
        <v>0</v>
      </c>
      <c r="G2" s="14" t="s">
        <v>7</v>
      </c>
      <c r="H2" s="14" t="s">
        <v>8</v>
      </c>
      <c r="I2" s="14" t="s">
        <v>9</v>
      </c>
      <c r="K2" s="5"/>
      <c r="L2" s="4" t="s">
        <v>13</v>
      </c>
      <c r="M2" s="4" t="s">
        <v>7</v>
      </c>
      <c r="N2" s="4" t="s">
        <v>8</v>
      </c>
      <c r="O2" s="4" t="s">
        <v>9</v>
      </c>
      <c r="P2" s="17" t="s">
        <v>0</v>
      </c>
      <c r="Q2" s="14" t="s">
        <v>7</v>
      </c>
      <c r="R2" s="14" t="s">
        <v>8</v>
      </c>
      <c r="S2" s="14" t="s">
        <v>9</v>
      </c>
    </row>
    <row r="3" spans="1:22">
      <c r="A3" s="5" t="s">
        <v>5</v>
      </c>
      <c r="B3" s="12" t="s">
        <v>16</v>
      </c>
      <c r="C3" s="15">
        <v>10149.120127455522</v>
      </c>
      <c r="D3" s="15">
        <v>10742.598896145953</v>
      </c>
      <c r="E3" s="15">
        <v>24038.987884511469</v>
      </c>
      <c r="F3" s="16">
        <f>SUM(C3:E3)</f>
        <v>44930.706908112945</v>
      </c>
      <c r="G3" s="6">
        <f>C3/$F$15</f>
        <v>4.4840157080470264E-3</v>
      </c>
      <c r="H3" s="6">
        <f>D3/$F$15</f>
        <v>4.746222489302997E-3</v>
      </c>
      <c r="I3" s="6">
        <f>E3/$F$15</f>
        <v>1.0620743268975951E-2</v>
      </c>
      <c r="K3" s="5" t="s">
        <v>5</v>
      </c>
      <c r="L3" s="11" t="s">
        <v>16</v>
      </c>
      <c r="M3" s="18">
        <v>12</v>
      </c>
      <c r="N3" s="18">
        <v>13</v>
      </c>
      <c r="O3" s="18">
        <v>6</v>
      </c>
      <c r="P3" s="19">
        <f>SUM(M3:O3)</f>
        <v>31</v>
      </c>
      <c r="Q3" s="7">
        <f>M3/$P$15</f>
        <v>9.9420049710024858E-3</v>
      </c>
      <c r="R3" s="7">
        <f>N3/$P$15</f>
        <v>1.0770505385252692E-2</v>
      </c>
      <c r="S3" s="7">
        <f>O3/$P$15</f>
        <v>4.9710024855012429E-3</v>
      </c>
      <c r="T3" s="2"/>
      <c r="V3" s="9"/>
    </row>
    <row r="4" spans="1:22">
      <c r="A4" s="5"/>
      <c r="B4" s="12" t="s">
        <v>11</v>
      </c>
      <c r="C4" s="15">
        <v>98530.781320825612</v>
      </c>
      <c r="D4" s="15">
        <v>88588.636893206713</v>
      </c>
      <c r="E4" s="15">
        <v>80464.946093544946</v>
      </c>
      <c r="F4" s="16">
        <f t="shared" ref="F4:F14" si="0">SUM(C4:E4)</f>
        <v>267584.36430757726</v>
      </c>
      <c r="G4" s="6">
        <f t="shared" ref="G4:G14" si="1">C4/$F$15</f>
        <v>4.3532204331046313E-2</v>
      </c>
      <c r="H4" s="6">
        <f t="shared" ref="H4:H14" si="2">D4/$F$15</f>
        <v>3.9139633228797259E-2</v>
      </c>
      <c r="I4" s="6">
        <f t="shared" ref="I4:I14" si="3">E4/$F$15</f>
        <v>3.5550479026704572E-2</v>
      </c>
      <c r="K4" s="5"/>
      <c r="L4" s="11" t="s">
        <v>11</v>
      </c>
      <c r="M4" s="18">
        <v>50</v>
      </c>
      <c r="N4" s="18">
        <v>72</v>
      </c>
      <c r="O4" s="18">
        <v>45</v>
      </c>
      <c r="P4" s="19">
        <f t="shared" ref="P4:P14" si="4">SUM(M4:O4)</f>
        <v>167</v>
      </c>
      <c r="Q4" s="7">
        <f t="shared" ref="Q4:Q14" si="5">M4/$P$15</f>
        <v>4.1425020712510356E-2</v>
      </c>
      <c r="R4" s="7">
        <f t="shared" ref="R4:R14" si="6">N4/$P$15</f>
        <v>5.9652029826014911E-2</v>
      </c>
      <c r="S4" s="7">
        <f t="shared" ref="S4:S14" si="7">O4/$P$15</f>
        <v>3.7282518641259324E-2</v>
      </c>
      <c r="V4" s="9"/>
    </row>
    <row r="5" spans="1:22">
      <c r="A5" s="5"/>
      <c r="B5" s="12" t="s">
        <v>12</v>
      </c>
      <c r="C5" s="15">
        <v>51358.56666820497</v>
      </c>
      <c r="D5" s="15">
        <v>70560.453986344408</v>
      </c>
      <c r="E5" s="15">
        <v>86668.86963763737</v>
      </c>
      <c r="F5" s="16">
        <f t="shared" si="0"/>
        <v>208587.89029218676</v>
      </c>
      <c r="G5" s="6">
        <f t="shared" si="1"/>
        <v>2.2690895052076599E-2</v>
      </c>
      <c r="H5" s="6">
        <f t="shared" si="2"/>
        <v>3.1174543218360811E-2</v>
      </c>
      <c r="I5" s="6">
        <f t="shared" si="3"/>
        <v>3.8291454625956595E-2</v>
      </c>
      <c r="K5" s="5"/>
      <c r="L5" s="11" t="s">
        <v>12</v>
      </c>
      <c r="M5" s="18">
        <v>18</v>
      </c>
      <c r="N5" s="18">
        <v>16</v>
      </c>
      <c r="O5" s="18">
        <v>16</v>
      </c>
      <c r="P5" s="19">
        <f t="shared" si="4"/>
        <v>50</v>
      </c>
      <c r="Q5" s="7">
        <f t="shared" si="5"/>
        <v>1.4913007456503728E-2</v>
      </c>
      <c r="R5" s="7">
        <f t="shared" si="6"/>
        <v>1.3256006628003313E-2</v>
      </c>
      <c r="S5" s="7">
        <f t="shared" si="7"/>
        <v>1.3256006628003313E-2</v>
      </c>
      <c r="V5" s="9"/>
    </row>
    <row r="6" spans="1:22">
      <c r="A6" s="5"/>
      <c r="B6" s="12" t="s">
        <v>17</v>
      </c>
      <c r="C6" s="15">
        <v>64379.111250140391</v>
      </c>
      <c r="D6" s="15">
        <v>42822.108061906976</v>
      </c>
      <c r="E6" s="15">
        <v>39217.380341873039</v>
      </c>
      <c r="F6" s="16">
        <f t="shared" si="0"/>
        <v>146418.59965392039</v>
      </c>
      <c r="G6" s="6">
        <f t="shared" si="1"/>
        <v>2.8443544119140358E-2</v>
      </c>
      <c r="H6" s="6">
        <f t="shared" si="2"/>
        <v>1.8919374565469649E-2</v>
      </c>
      <c r="I6" s="6">
        <f t="shared" si="3"/>
        <v>1.7326758110360541E-2</v>
      </c>
      <c r="K6" s="5"/>
      <c r="L6" s="20" t="s">
        <v>17</v>
      </c>
      <c r="M6" s="18">
        <v>69</v>
      </c>
      <c r="N6" s="18">
        <v>50</v>
      </c>
      <c r="O6" s="18">
        <v>49</v>
      </c>
      <c r="P6" s="19">
        <f t="shared" si="4"/>
        <v>168</v>
      </c>
      <c r="Q6" s="7">
        <f t="shared" si="5"/>
        <v>5.7166528583264292E-2</v>
      </c>
      <c r="R6" s="7">
        <f t="shared" si="6"/>
        <v>4.1425020712510356E-2</v>
      </c>
      <c r="S6" s="7">
        <f t="shared" si="7"/>
        <v>4.059652029826015E-2</v>
      </c>
      <c r="V6" s="9"/>
    </row>
    <row r="7" spans="1:22">
      <c r="A7" s="5" t="s">
        <v>6</v>
      </c>
      <c r="B7" s="12" t="s">
        <v>16</v>
      </c>
      <c r="C7" s="15">
        <v>19363.86832078881</v>
      </c>
      <c r="D7" s="15">
        <v>21455.730007624836</v>
      </c>
      <c r="E7" s="15">
        <v>53312.566740880015</v>
      </c>
      <c r="F7" s="16">
        <f t="shared" si="0"/>
        <v>94132.165069293667</v>
      </c>
      <c r="G7" s="6">
        <f t="shared" si="1"/>
        <v>8.5552135188629169E-3</v>
      </c>
      <c r="H7" s="6">
        <f t="shared" si="2"/>
        <v>9.4794257210083794E-3</v>
      </c>
      <c r="I7" s="6">
        <f t="shared" si="3"/>
        <v>2.3554198166964115E-2</v>
      </c>
      <c r="K7" s="5" t="s">
        <v>6</v>
      </c>
      <c r="L7" s="11" t="s">
        <v>16</v>
      </c>
      <c r="M7" s="18">
        <v>4</v>
      </c>
      <c r="N7" s="18">
        <v>13</v>
      </c>
      <c r="O7" s="18">
        <v>3</v>
      </c>
      <c r="P7" s="19">
        <f t="shared" si="4"/>
        <v>20</v>
      </c>
      <c r="Q7" s="7">
        <f t="shared" si="5"/>
        <v>3.3140016570008283E-3</v>
      </c>
      <c r="R7" s="7">
        <f t="shared" si="6"/>
        <v>1.0770505385252692E-2</v>
      </c>
      <c r="S7" s="7">
        <f t="shared" si="7"/>
        <v>2.4855012427506215E-3</v>
      </c>
      <c r="V7" s="9"/>
    </row>
    <row r="8" spans="1:22">
      <c r="A8" s="5"/>
      <c r="B8" s="12" t="s">
        <v>11</v>
      </c>
      <c r="C8" s="15">
        <v>184985.47295939884</v>
      </c>
      <c r="D8" s="15">
        <v>163967.01203263717</v>
      </c>
      <c r="E8" s="15">
        <v>131193.65988310296</v>
      </c>
      <c r="F8" s="16">
        <f t="shared" si="0"/>
        <v>480146.144875139</v>
      </c>
      <c r="G8" s="6">
        <f t="shared" si="1"/>
        <v>8.1729032280004221E-2</v>
      </c>
      <c r="H8" s="6">
        <f t="shared" si="2"/>
        <v>7.2442797831008626E-2</v>
      </c>
      <c r="I8" s="6">
        <f t="shared" si="3"/>
        <v>5.7963096733933177E-2</v>
      </c>
      <c r="K8" s="5"/>
      <c r="L8" s="11" t="s">
        <v>11</v>
      </c>
      <c r="M8" s="18">
        <v>66</v>
      </c>
      <c r="N8" s="18">
        <v>75</v>
      </c>
      <c r="O8" s="18">
        <v>59</v>
      </c>
      <c r="P8" s="19">
        <f t="shared" si="4"/>
        <v>200</v>
      </c>
      <c r="Q8" s="7">
        <f t="shared" si="5"/>
        <v>5.4681027340513673E-2</v>
      </c>
      <c r="R8" s="7">
        <f t="shared" si="6"/>
        <v>6.2137531068765538E-2</v>
      </c>
      <c r="S8" s="7">
        <f t="shared" si="7"/>
        <v>4.8881524440762221E-2</v>
      </c>
      <c r="V8" s="9"/>
    </row>
    <row r="9" spans="1:22">
      <c r="A9" s="5"/>
      <c r="B9" s="12" t="s">
        <v>12</v>
      </c>
      <c r="C9" s="15">
        <v>37164.146837148146</v>
      </c>
      <c r="D9" s="15">
        <v>65169.515716826558</v>
      </c>
      <c r="E9" s="15">
        <v>71834.977984688405</v>
      </c>
      <c r="F9" s="16">
        <f t="shared" si="0"/>
        <v>174168.64053866311</v>
      </c>
      <c r="G9" s="6">
        <f t="shared" si="1"/>
        <v>1.641961235074255E-2</v>
      </c>
      <c r="H9" s="6">
        <f t="shared" si="2"/>
        <v>2.8792755282258185E-2</v>
      </c>
      <c r="I9" s="6">
        <f t="shared" si="3"/>
        <v>3.1737644803235855E-2</v>
      </c>
      <c r="K9" s="5"/>
      <c r="L9" s="11" t="s">
        <v>12</v>
      </c>
      <c r="M9" s="18">
        <v>11</v>
      </c>
      <c r="N9" s="18">
        <v>12</v>
      </c>
      <c r="O9" s="18">
        <v>17</v>
      </c>
      <c r="P9" s="19">
        <f t="shared" si="4"/>
        <v>40</v>
      </c>
      <c r="Q9" s="7">
        <f t="shared" si="5"/>
        <v>9.1135045567522777E-3</v>
      </c>
      <c r="R9" s="7">
        <f t="shared" si="6"/>
        <v>9.9420049710024858E-3</v>
      </c>
      <c r="S9" s="7">
        <f t="shared" si="7"/>
        <v>1.4084507042253521E-2</v>
      </c>
      <c r="V9" s="9"/>
    </row>
    <row r="10" spans="1:22">
      <c r="A10" s="5"/>
      <c r="B10" s="12" t="s">
        <v>17</v>
      </c>
      <c r="C10" s="15">
        <v>57288.092639486415</v>
      </c>
      <c r="D10" s="15">
        <v>29684.561787451446</v>
      </c>
      <c r="E10" s="15">
        <v>27787.392800846654</v>
      </c>
      <c r="F10" s="16">
        <f t="shared" si="0"/>
        <v>114760.04722778453</v>
      </c>
      <c r="G10" s="6">
        <f t="shared" si="1"/>
        <v>2.5310638168977183E-2</v>
      </c>
      <c r="H10" s="6">
        <f t="shared" si="2"/>
        <v>1.3115032600840416E-2</v>
      </c>
      <c r="I10" s="6">
        <f t="shared" si="3"/>
        <v>1.2276838212566058E-2</v>
      </c>
      <c r="K10" s="5"/>
      <c r="L10" s="20" t="s">
        <v>17</v>
      </c>
      <c r="M10" s="18">
        <v>48</v>
      </c>
      <c r="N10" s="18">
        <v>30</v>
      </c>
      <c r="O10" s="18">
        <v>21</v>
      </c>
      <c r="P10" s="19">
        <f t="shared" si="4"/>
        <v>99</v>
      </c>
      <c r="Q10" s="7">
        <f t="shared" si="5"/>
        <v>3.9768019884009943E-2</v>
      </c>
      <c r="R10" s="7">
        <f t="shared" si="6"/>
        <v>2.4855012427506214E-2</v>
      </c>
      <c r="S10" s="7">
        <f t="shared" si="7"/>
        <v>1.7398508699254349E-2</v>
      </c>
      <c r="V10" s="9"/>
    </row>
    <row r="11" spans="1:22">
      <c r="A11" s="5" t="s">
        <v>10</v>
      </c>
      <c r="B11" s="12" t="s">
        <v>16</v>
      </c>
      <c r="C11" s="15">
        <v>9082.6221796681421</v>
      </c>
      <c r="D11" s="15">
        <v>4054.1212290834251</v>
      </c>
      <c r="E11" s="15">
        <v>11881.477844599765</v>
      </c>
      <c r="F11" s="16">
        <f t="shared" si="0"/>
        <v>25018.22125335133</v>
      </c>
      <c r="G11" s="6">
        <f t="shared" si="1"/>
        <v>4.0128227878310479E-3</v>
      </c>
      <c r="H11" s="6">
        <f t="shared" si="2"/>
        <v>1.7911644600953772E-3</v>
      </c>
      <c r="I11" s="6">
        <f t="shared" si="3"/>
        <v>5.249394294375649E-3</v>
      </c>
      <c r="K11" s="5" t="s">
        <v>10</v>
      </c>
      <c r="L11" s="11" t="s">
        <v>16</v>
      </c>
      <c r="M11" s="18">
        <v>1</v>
      </c>
      <c r="N11" s="18">
        <v>7</v>
      </c>
      <c r="O11" s="18">
        <v>3</v>
      </c>
      <c r="P11" s="19">
        <f t="shared" si="4"/>
        <v>11</v>
      </c>
      <c r="Q11" s="7">
        <f t="shared" si="5"/>
        <v>8.2850041425020708E-4</v>
      </c>
      <c r="R11" s="7">
        <f t="shared" si="6"/>
        <v>5.7995028997514502E-3</v>
      </c>
      <c r="S11" s="7">
        <f t="shared" si="7"/>
        <v>2.4855012427506215E-3</v>
      </c>
      <c r="V11" s="9"/>
    </row>
    <row r="12" spans="1:22">
      <c r="A12" s="5"/>
      <c r="B12" s="12" t="s">
        <v>11</v>
      </c>
      <c r="C12" s="15">
        <v>76480.330013288374</v>
      </c>
      <c r="D12" s="15">
        <v>77666.583528542207</v>
      </c>
      <c r="E12" s="15">
        <v>68946.291994565501</v>
      </c>
      <c r="F12" s="16">
        <f t="shared" si="0"/>
        <v>223093.20553639607</v>
      </c>
      <c r="G12" s="6">
        <f t="shared" si="1"/>
        <v>3.3790022862029465E-2</v>
      </c>
      <c r="H12" s="6">
        <f t="shared" si="2"/>
        <v>3.4314125378240176E-2</v>
      </c>
      <c r="I12" s="6">
        <f t="shared" si="3"/>
        <v>3.0461385069124901E-2</v>
      </c>
      <c r="K12" s="5"/>
      <c r="L12" s="11" t="s">
        <v>11</v>
      </c>
      <c r="M12" s="18">
        <v>55</v>
      </c>
      <c r="N12" s="18">
        <v>43</v>
      </c>
      <c r="O12" s="18">
        <v>35</v>
      </c>
      <c r="P12" s="19">
        <f t="shared" si="4"/>
        <v>133</v>
      </c>
      <c r="Q12" s="7">
        <f t="shared" si="5"/>
        <v>4.5567522783761395E-2</v>
      </c>
      <c r="R12" s="7">
        <f t="shared" si="6"/>
        <v>3.5625517812758904E-2</v>
      </c>
      <c r="S12" s="7">
        <f t="shared" si="7"/>
        <v>2.8997514498757249E-2</v>
      </c>
    </row>
    <row r="13" spans="1:22">
      <c r="A13" s="5"/>
      <c r="B13" s="12" t="s">
        <v>12</v>
      </c>
      <c r="C13" s="15">
        <v>41139.758596348547</v>
      </c>
      <c r="D13" s="15">
        <v>57067.255951480634</v>
      </c>
      <c r="E13" s="15">
        <v>67872.395868897991</v>
      </c>
      <c r="F13" s="16">
        <f t="shared" si="0"/>
        <v>166079.41041672719</v>
      </c>
      <c r="G13" s="6">
        <f t="shared" si="1"/>
        <v>1.8176090287103364E-2</v>
      </c>
      <c r="H13" s="6">
        <f t="shared" si="2"/>
        <v>2.5213069595002757E-2</v>
      </c>
      <c r="I13" s="6">
        <f t="shared" si="3"/>
        <v>2.9986923535924859E-2</v>
      </c>
      <c r="K13" s="5"/>
      <c r="L13" s="11" t="s">
        <v>12</v>
      </c>
      <c r="M13" s="18">
        <v>15</v>
      </c>
      <c r="N13" s="18">
        <v>16</v>
      </c>
      <c r="O13" s="18">
        <v>15</v>
      </c>
      <c r="P13" s="19">
        <f t="shared" si="4"/>
        <v>46</v>
      </c>
      <c r="Q13" s="7">
        <f t="shared" si="5"/>
        <v>1.2427506213753107E-2</v>
      </c>
      <c r="R13" s="7">
        <f t="shared" si="6"/>
        <v>1.3256006628003313E-2</v>
      </c>
      <c r="S13" s="7">
        <f t="shared" si="7"/>
        <v>1.2427506213753107E-2</v>
      </c>
    </row>
    <row r="14" spans="1:22">
      <c r="A14" s="5"/>
      <c r="B14" s="12" t="s">
        <v>17</v>
      </c>
      <c r="C14" s="15">
        <v>116862.75736346593</v>
      </c>
      <c r="D14" s="15">
        <v>100226.893755768</v>
      </c>
      <c r="E14" s="15">
        <v>101390.72395805409</v>
      </c>
      <c r="F14" s="16">
        <f t="shared" si="0"/>
        <v>318480.37507728802</v>
      </c>
      <c r="G14" s="6">
        <f t="shared" si="1"/>
        <v>5.1631514172928092E-2</v>
      </c>
      <c r="H14" s="6">
        <f t="shared" si="2"/>
        <v>4.4281569271591395E-2</v>
      </c>
      <c r="I14" s="6">
        <f t="shared" si="3"/>
        <v>4.4795764871112663E-2</v>
      </c>
      <c r="K14" s="5"/>
      <c r="L14" s="20" t="s">
        <v>17</v>
      </c>
      <c r="M14" s="18">
        <v>100</v>
      </c>
      <c r="N14" s="18">
        <v>86</v>
      </c>
      <c r="O14" s="18">
        <v>56</v>
      </c>
      <c r="P14" s="19">
        <f t="shared" si="4"/>
        <v>242</v>
      </c>
      <c r="Q14" s="7">
        <f t="shared" si="5"/>
        <v>8.2850041425020712E-2</v>
      </c>
      <c r="R14" s="7">
        <f t="shared" si="6"/>
        <v>7.1251035625517808E-2</v>
      </c>
      <c r="S14" s="7">
        <f t="shared" si="7"/>
        <v>4.6396023198011602E-2</v>
      </c>
    </row>
    <row r="15" spans="1:22">
      <c r="A15" s="3"/>
      <c r="B15" s="13"/>
      <c r="C15" s="3"/>
      <c r="D15" s="3"/>
      <c r="E15" s="3"/>
      <c r="F15" s="16">
        <f>SUM(C3:E14)</f>
        <v>2263399.77115644</v>
      </c>
      <c r="G15" s="8">
        <f>SUM(G3:G14)</f>
        <v>0.33877560563878917</v>
      </c>
      <c r="H15" s="8">
        <f>SUM(H3:H14)</f>
        <v>0.32340971364197602</v>
      </c>
      <c r="I15" s="8">
        <f>SUM(I3:I14)</f>
        <v>0.33781468071923493</v>
      </c>
      <c r="K15" s="3"/>
      <c r="L15" s="21"/>
      <c r="M15" s="21"/>
      <c r="N15" s="21"/>
      <c r="O15" s="21"/>
      <c r="P15" s="19">
        <f>SUM(M3:O14)</f>
        <v>1207</v>
      </c>
      <c r="Q15" s="22">
        <f>SUM(Q3:Q14)</f>
        <v>0.37199668599834301</v>
      </c>
      <c r="R15" s="22">
        <f t="shared" ref="R15:S15" si="8">SUM(R3:R14)</f>
        <v>0.35874067937033971</v>
      </c>
      <c r="S15" s="22">
        <f t="shared" si="8"/>
        <v>0.26926263463131733</v>
      </c>
    </row>
    <row r="17" spans="1:11">
      <c r="A17" s="29" t="s">
        <v>18</v>
      </c>
      <c r="B17" s="29"/>
      <c r="C17" s="29"/>
      <c r="D17" s="29"/>
      <c r="E17" s="29"/>
      <c r="F17" s="29"/>
      <c r="G17" s="26"/>
      <c r="H17" s="26"/>
      <c r="I17" s="26"/>
      <c r="J17" s="26"/>
      <c r="K17" s="26"/>
    </row>
    <row r="18" spans="1:11">
      <c r="A18" s="28"/>
      <c r="B18" s="27" t="s">
        <v>2</v>
      </c>
      <c r="C18" s="27" t="s">
        <v>3</v>
      </c>
      <c r="D18" s="27" t="s">
        <v>4</v>
      </c>
      <c r="E18" s="27" t="s">
        <v>3</v>
      </c>
      <c r="F18" s="27" t="s">
        <v>4</v>
      </c>
      <c r="G18" s="26"/>
      <c r="H18" s="26"/>
      <c r="I18" s="26"/>
      <c r="J18" s="26"/>
      <c r="K18" s="26"/>
    </row>
    <row r="19" spans="1:11">
      <c r="A19" s="28" t="s">
        <v>1</v>
      </c>
      <c r="B19" s="25" t="s">
        <v>7</v>
      </c>
      <c r="C19" s="24">
        <v>128561</v>
      </c>
      <c r="D19" s="24">
        <v>142679</v>
      </c>
      <c r="E19" s="10">
        <f>C19/$D$28</f>
        <v>5.6972672297120636E-2</v>
      </c>
      <c r="F19" s="23">
        <f>D19/$D$28</f>
        <v>6.3229159003748217E-2</v>
      </c>
      <c r="G19" s="26"/>
      <c r="H19" s="26"/>
      <c r="I19" s="26"/>
      <c r="J19" s="26"/>
      <c r="K19" s="26"/>
    </row>
    <row r="20" spans="1:11">
      <c r="A20" s="28"/>
      <c r="B20" s="25" t="s">
        <v>8</v>
      </c>
      <c r="C20" s="24">
        <v>126171</v>
      </c>
      <c r="D20" s="24">
        <v>154961</v>
      </c>
      <c r="E20" s="10">
        <f t="shared" ref="E20:E27" si="9">C20/$D$28</f>
        <v>5.5913527713692387E-2</v>
      </c>
      <c r="F20" s="23">
        <f t="shared" ref="F20:F27" si="10">D20/$D$28</f>
        <v>6.8672009955072777E-2</v>
      </c>
      <c r="G20" s="26"/>
      <c r="H20" s="26"/>
      <c r="I20" s="26"/>
      <c r="J20" s="26"/>
      <c r="K20" s="26"/>
    </row>
    <row r="21" spans="1:11">
      <c r="A21" s="28"/>
      <c r="B21" s="25" t="s">
        <v>9</v>
      </c>
      <c r="C21" s="24">
        <v>116324</v>
      </c>
      <c r="D21" s="24">
        <v>168727</v>
      </c>
      <c r="E21" s="10">
        <f t="shared" si="9"/>
        <v>5.1549763398622134E-2</v>
      </c>
      <c r="F21" s="23">
        <f t="shared" si="10"/>
        <v>7.477250549292766E-2</v>
      </c>
      <c r="G21" s="26"/>
      <c r="H21" s="26"/>
      <c r="I21" s="26"/>
      <c r="J21" s="26"/>
      <c r="K21" s="26"/>
    </row>
    <row r="22" spans="1:11">
      <c r="A22" s="28" t="s">
        <v>5</v>
      </c>
      <c r="B22" s="25" t="s">
        <v>7</v>
      </c>
      <c r="C22" s="24">
        <v>98691</v>
      </c>
      <c r="D22" s="24">
        <v>107077</v>
      </c>
      <c r="E22" s="10">
        <f t="shared" si="9"/>
        <v>4.3735580787914938E-2</v>
      </c>
      <c r="F22" s="23">
        <f t="shared" si="10"/>
        <v>4.7451893121232616E-2</v>
      </c>
      <c r="G22" s="26"/>
      <c r="H22" s="26"/>
      <c r="I22" s="26"/>
      <c r="J22" s="26"/>
      <c r="K22" s="26"/>
    </row>
    <row r="23" spans="1:11">
      <c r="A23" s="28"/>
      <c r="B23" s="25" t="s">
        <v>8</v>
      </c>
      <c r="C23" s="24">
        <v>90814</v>
      </c>
      <c r="D23" s="24">
        <v>111412</v>
      </c>
      <c r="E23" s="10">
        <f t="shared" si="9"/>
        <v>4.0244835229896414E-2</v>
      </c>
      <c r="F23" s="23">
        <f t="shared" si="10"/>
        <v>4.9372977543475888E-2</v>
      </c>
      <c r="G23" s="26"/>
      <c r="H23" s="26"/>
      <c r="I23" s="26"/>
      <c r="J23" s="26"/>
      <c r="K23" s="26"/>
    </row>
    <row r="24" spans="1:11">
      <c r="A24" s="28"/>
      <c r="B24" s="25" t="s">
        <v>9</v>
      </c>
      <c r="C24" s="24">
        <v>80509</v>
      </c>
      <c r="D24" s="24">
        <v>122292</v>
      </c>
      <c r="E24" s="10">
        <f t="shared" si="9"/>
        <v>3.567810513272987E-2</v>
      </c>
      <c r="F24" s="23">
        <f t="shared" si="10"/>
        <v>5.4194522760086468E-2</v>
      </c>
      <c r="G24" s="26"/>
      <c r="H24" s="26"/>
      <c r="I24" s="26"/>
      <c r="J24" s="26"/>
      <c r="K24" s="26"/>
    </row>
    <row r="25" spans="1:11">
      <c r="A25" s="28" t="s">
        <v>6</v>
      </c>
      <c r="B25" s="25" t="s">
        <v>7</v>
      </c>
      <c r="C25" s="24">
        <v>155569</v>
      </c>
      <c r="D25" s="24">
        <v>155224</v>
      </c>
      <c r="E25" s="10">
        <f t="shared" si="9"/>
        <v>6.8941449246589251E-2</v>
      </c>
      <c r="F25" s="23">
        <f t="shared" si="10"/>
        <v>6.8788560174922825E-2</v>
      </c>
      <c r="G25" s="26"/>
      <c r="H25" s="26"/>
      <c r="I25" s="26"/>
      <c r="J25" s="26"/>
      <c r="K25" s="26"/>
    </row>
    <row r="26" spans="1:11">
      <c r="A26" s="28"/>
      <c r="B26" s="25" t="s">
        <v>8</v>
      </c>
      <c r="C26" s="24">
        <v>123569</v>
      </c>
      <c r="D26" s="24">
        <v>138184</v>
      </c>
      <c r="E26" s="10">
        <f t="shared" si="9"/>
        <v>5.4760433903616956E-2</v>
      </c>
      <c r="F26" s="23">
        <f t="shared" si="10"/>
        <v>6.1237169504790079E-2</v>
      </c>
      <c r="G26" s="26"/>
      <c r="H26" s="26"/>
      <c r="I26" s="26"/>
      <c r="J26" s="26"/>
      <c r="K26" s="26"/>
    </row>
    <row r="27" spans="1:11">
      <c r="A27" s="28"/>
      <c r="B27" s="25" t="s">
        <v>9</v>
      </c>
      <c r="C27" s="24">
        <v>103325</v>
      </c>
      <c r="D27" s="24">
        <v>132449</v>
      </c>
      <c r="E27" s="10">
        <f t="shared" si="9"/>
        <v>4.5789169072269112E-2</v>
      </c>
      <c r="F27" s="23">
        <f t="shared" si="10"/>
        <v>5.8695665661291765E-2</v>
      </c>
      <c r="G27" s="26"/>
      <c r="H27" s="26"/>
      <c r="I27" s="26"/>
      <c r="J27" s="26"/>
      <c r="K27" s="26"/>
    </row>
    <row r="28" spans="1:11">
      <c r="D28" s="1">
        <f>SUM(C19:D27)</f>
        <v>2256538</v>
      </c>
      <c r="F28" s="26"/>
      <c r="G28" s="26"/>
      <c r="H28" s="26"/>
      <c r="I28" s="26"/>
      <c r="J28" s="26"/>
      <c r="K28" s="26"/>
    </row>
    <row r="29" spans="1:11">
      <c r="F29" s="26"/>
      <c r="G29" s="26"/>
      <c r="H29" s="26"/>
      <c r="I29" s="26"/>
      <c r="J29" s="26"/>
      <c r="K29" s="26"/>
    </row>
    <row r="30" spans="1:11">
      <c r="F30" s="26"/>
      <c r="G30" s="26"/>
      <c r="H30" s="26"/>
      <c r="I30" s="26"/>
      <c r="J30" s="26"/>
      <c r="K30" s="26"/>
    </row>
    <row r="31" spans="1:11">
      <c r="F31" s="26"/>
      <c r="G31" s="26"/>
      <c r="H31" s="26"/>
      <c r="I31" s="26"/>
      <c r="J31" s="26"/>
      <c r="K31" s="26"/>
    </row>
    <row r="32" spans="1:11">
      <c r="F32" s="26"/>
      <c r="G32" s="26"/>
      <c r="H32" s="26"/>
      <c r="I32" s="26"/>
      <c r="J32" s="26"/>
      <c r="K32" s="26"/>
    </row>
    <row r="33" spans="6:11">
      <c r="F33" s="26"/>
      <c r="G33" s="26"/>
      <c r="H33" s="26"/>
      <c r="I33" s="26"/>
      <c r="J33" s="26"/>
      <c r="K33" s="26"/>
    </row>
    <row r="34" spans="6:11">
      <c r="F34" s="26"/>
      <c r="G34" s="26"/>
      <c r="H34" s="26"/>
      <c r="I34" s="26"/>
      <c r="J34" s="26"/>
      <c r="K34" s="26"/>
    </row>
  </sheetData>
  <mergeCells count="3">
    <mergeCell ref="A17:F17"/>
    <mergeCell ref="A1:I1"/>
    <mergeCell ref="K1:S1"/>
  </mergeCells>
  <hyperlinks>
    <hyperlink ref="A17:D17" r:id="rId1" display="Source: NSS, January 2021 "/>
    <hyperlink ref="A1:I1" r:id="rId2" display="Source: Labor Force Survey, 2019, weighted data, adult (18+) population 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Karagulyan</dc:creator>
  <cp:lastModifiedBy>Ella Karagulyan</cp:lastModifiedBy>
  <dcterms:created xsi:type="dcterms:W3CDTF">2019-11-07T12:03:26Z</dcterms:created>
  <dcterms:modified xsi:type="dcterms:W3CDTF">2021-11-12T15:38:27Z</dcterms:modified>
</cp:coreProperties>
</file>